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28800" windowHeight="12990"/>
  </bookViews>
  <sheets>
    <sheet name="جدول45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E17" i="2"/>
  <c r="E42" i="2" s="1"/>
  <c r="E18" i="2"/>
  <c r="E43" i="2" s="1"/>
  <c r="E19" i="2"/>
  <c r="E20" i="2"/>
  <c r="E45" i="2" s="1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F35" i="2"/>
  <c r="F40" i="2" s="1"/>
  <c r="G35" i="2"/>
  <c r="H35" i="2"/>
  <c r="I35" i="2"/>
  <c r="J35" i="2"/>
  <c r="K35" i="2"/>
  <c r="E36" i="2"/>
  <c r="E37" i="2"/>
  <c r="E38" i="2"/>
  <c r="E39" i="2"/>
  <c r="G40" i="2"/>
  <c r="H40" i="2"/>
  <c r="I40" i="2"/>
  <c r="J40" i="2"/>
  <c r="K40" i="2"/>
  <c r="E41" i="2"/>
  <c r="F42" i="2"/>
  <c r="G42" i="2"/>
  <c r="H42" i="2"/>
  <c r="H46" i="2" s="1"/>
  <c r="I42" i="2"/>
  <c r="I46" i="2" s="1"/>
  <c r="J42" i="2"/>
  <c r="J46" i="2" s="1"/>
  <c r="K42" i="2"/>
  <c r="K46" i="2" s="1"/>
  <c r="F43" i="2"/>
  <c r="G43" i="2"/>
  <c r="H43" i="2"/>
  <c r="I43" i="2"/>
  <c r="J43" i="2"/>
  <c r="K43" i="2"/>
  <c r="E44" i="2"/>
  <c r="F44" i="2"/>
  <c r="G44" i="2"/>
  <c r="H44" i="2"/>
  <c r="I44" i="2"/>
  <c r="J44" i="2"/>
  <c r="K44" i="2"/>
  <c r="F45" i="2"/>
  <c r="F46" i="2" s="1"/>
  <c r="G45" i="2"/>
  <c r="H45" i="2"/>
  <c r="I45" i="2"/>
  <c r="J45" i="2"/>
  <c r="K45" i="2"/>
  <c r="G46" i="2"/>
  <c r="E46" i="2" l="1"/>
  <c r="E35" i="2"/>
  <c r="E40" i="2" s="1"/>
</calcChain>
</file>

<file path=xl/sharedStrings.xml><?xml version="1.0" encoding="utf-8"?>
<sst xmlns="http://schemas.openxmlformats.org/spreadsheetml/2006/main" count="76" uniqueCount="39">
  <si>
    <t xml:space="preserve">        المنطقـــة</t>
  </si>
  <si>
    <t>نوع الخدمة</t>
  </si>
  <si>
    <t xml:space="preserve">     الجنسـيــــة</t>
  </si>
  <si>
    <t>الجنس</t>
  </si>
  <si>
    <t>الجملــة</t>
  </si>
  <si>
    <t>الفجيرة</t>
  </si>
  <si>
    <t>رأس الخيمة</t>
  </si>
  <si>
    <t>أم القيوين</t>
  </si>
  <si>
    <t>*عجمان</t>
  </si>
  <si>
    <t>الشارقة</t>
  </si>
  <si>
    <t>دبــى</t>
  </si>
  <si>
    <t>علاج عام</t>
  </si>
  <si>
    <t>مواطن</t>
  </si>
  <si>
    <t>ذ</t>
  </si>
  <si>
    <t>أ</t>
  </si>
  <si>
    <t>غير مواطن</t>
  </si>
  <si>
    <t>علاج أسنان</t>
  </si>
  <si>
    <t>غيـــر مواطن</t>
  </si>
  <si>
    <t xml:space="preserve">رعاية أمومة وطفولة </t>
  </si>
  <si>
    <t xml:space="preserve"> </t>
  </si>
  <si>
    <t>تطعيم</t>
  </si>
  <si>
    <t xml:space="preserve">مواطن </t>
  </si>
  <si>
    <t>أطفال</t>
  </si>
  <si>
    <t>متابعة نمو</t>
  </si>
  <si>
    <t>حوامل مواطنات</t>
  </si>
  <si>
    <t>غيــــــر</t>
  </si>
  <si>
    <t>حوامل غير مواطنات</t>
  </si>
  <si>
    <t>عيادات تخصصية</t>
  </si>
  <si>
    <t>مواطــــن</t>
  </si>
  <si>
    <t>غيـــر مواطــن</t>
  </si>
  <si>
    <t>مجموع المعالجين بالمراكز الصحية</t>
  </si>
  <si>
    <t>خدمات تمريض</t>
  </si>
  <si>
    <t>غيــر مواطن</t>
  </si>
  <si>
    <t>مجموع المترددين بالمراكز الصحية</t>
  </si>
  <si>
    <t>جملة المحولين</t>
  </si>
  <si>
    <t>اجمالى</t>
  </si>
  <si>
    <t>المترددون على مراكز الرعاية الصحية الأولية حسب نوع الخدمة والجنسية والمنطقة الطبية 2017</t>
  </si>
  <si>
    <t>مركز الإحصاء والأبحاث</t>
  </si>
  <si>
    <t xml:space="preserve">جدول ( 45 )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</si>
</sst>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 readingOrder="2"/>
    </xf>
    <xf numFmtId="0" fontId="1" fillId="5" borderId="1" xfId="0" applyFont="1" applyFill="1" applyBorder="1" applyAlignment="1">
      <alignment horizontal="center" vertical="center" readingOrder="2"/>
    </xf>
    <xf numFmtId="0" fontId="2" fillId="4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readingOrder="2"/>
    </xf>
    <xf numFmtId="0" fontId="8" fillId="5" borderId="1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readingOrder="2"/>
    </xf>
    <xf numFmtId="0" fontId="2" fillId="4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9525</xdr:rowOff>
    </xdr:from>
    <xdr:to>
      <xdr:col>4</xdr:col>
      <xdr:colOff>9525</xdr:colOff>
      <xdr:row>12</xdr:row>
      <xdr:rowOff>0</xdr:rowOff>
    </xdr:to>
    <xdr:sp macro="" textlink="">
      <xdr:nvSpPr>
        <xdr:cNvPr id="5" name="Lin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85238475" y="1628775"/>
          <a:ext cx="2428875" cy="3143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10</xdr:row>
      <xdr:rowOff>9525</xdr:rowOff>
    </xdr:from>
    <xdr:to>
      <xdr:col>1</xdr:col>
      <xdr:colOff>9525</xdr:colOff>
      <xdr:row>12</xdr:row>
      <xdr:rowOff>9525</xdr:rowOff>
    </xdr:to>
    <xdr:sp macro="" textlink="">
      <xdr:nvSpPr>
        <xdr:cNvPr id="6" name="Line 1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9987067275" y="1628775"/>
          <a:ext cx="609600" cy="323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508029</xdr:colOff>
      <xdr:row>0</xdr:row>
      <xdr:rowOff>127088</xdr:rowOff>
    </xdr:from>
    <xdr:ext cx="2425670" cy="678686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438001" y="127088"/>
          <a:ext cx="2425670" cy="67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rightToLeft="1" tabSelected="1" zoomScaleNormal="100" workbookViewId="0">
      <selection activeCell="A9" sqref="A9:K10"/>
    </sheetView>
  </sheetViews>
  <sheetFormatPr defaultRowHeight="12.75"/>
  <cols>
    <col min="1" max="1" width="6.140625" style="1" customWidth="1"/>
    <col min="2" max="2" width="7.42578125" style="1" customWidth="1"/>
    <col min="3" max="3" width="9.140625" style="1"/>
    <col min="4" max="4" width="6.5703125" style="1" customWidth="1"/>
    <col min="5" max="5" width="10.7109375" style="1" customWidth="1"/>
    <col min="6" max="11" width="12.7109375" style="1" customWidth="1"/>
    <col min="12" max="16384" width="9.140625" style="1"/>
  </cols>
  <sheetData>
    <row r="1" spans="1:1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3.7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54.95" customHeight="1">
      <c r="A8" s="25" t="s">
        <v>37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s="14" customFormat="1" ht="20.100000000000001" customHeight="1">
      <c r="A9" s="15" t="s">
        <v>36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14" customFormat="1" ht="20.100000000000001" customHeight="1">
      <c r="A10" s="15" t="s">
        <v>38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28.5" customHeight="1">
      <c r="A11" s="3"/>
      <c r="B11" s="3"/>
      <c r="C11" s="16" t="s">
        <v>0</v>
      </c>
      <c r="D11" s="16"/>
      <c r="E11" s="17" t="s">
        <v>4</v>
      </c>
      <c r="F11" s="17" t="s">
        <v>5</v>
      </c>
      <c r="G11" s="17" t="s">
        <v>6</v>
      </c>
      <c r="H11" s="17" t="s">
        <v>7</v>
      </c>
      <c r="I11" s="17" t="s">
        <v>8</v>
      </c>
      <c r="J11" s="17" t="s">
        <v>9</v>
      </c>
      <c r="K11" s="17" t="s">
        <v>10</v>
      </c>
    </row>
    <row r="12" spans="1:11" ht="27.75" customHeight="1">
      <c r="A12" s="4" t="s">
        <v>1</v>
      </c>
      <c r="B12" s="5" t="s">
        <v>2</v>
      </c>
      <c r="C12" s="3"/>
      <c r="D12" s="6" t="s">
        <v>3</v>
      </c>
      <c r="E12" s="18"/>
      <c r="F12" s="18"/>
      <c r="G12" s="18"/>
      <c r="H12" s="18"/>
      <c r="I12" s="18"/>
      <c r="J12" s="18"/>
      <c r="K12" s="18"/>
    </row>
    <row r="13" spans="1:11" ht="15" customHeight="1">
      <c r="A13" s="21" t="s">
        <v>11</v>
      </c>
      <c r="B13" s="22" t="s">
        <v>12</v>
      </c>
      <c r="C13" s="22"/>
      <c r="D13" s="7" t="s">
        <v>13</v>
      </c>
      <c r="E13" s="8">
        <f t="shared" ref="E13:E34" si="0">SUM(F13:K13)</f>
        <v>414794</v>
      </c>
      <c r="F13" s="8">
        <v>86491</v>
      </c>
      <c r="G13" s="9">
        <v>116570</v>
      </c>
      <c r="H13" s="8">
        <v>27400</v>
      </c>
      <c r="I13" s="8">
        <v>29491</v>
      </c>
      <c r="J13" s="8">
        <v>142545</v>
      </c>
      <c r="K13" s="8">
        <v>12297</v>
      </c>
    </row>
    <row r="14" spans="1:11" ht="15" customHeight="1">
      <c r="A14" s="21"/>
      <c r="B14" s="22"/>
      <c r="C14" s="22"/>
      <c r="D14" s="7" t="s">
        <v>14</v>
      </c>
      <c r="E14" s="8">
        <f t="shared" si="0"/>
        <v>550563</v>
      </c>
      <c r="F14" s="8">
        <v>104949</v>
      </c>
      <c r="G14" s="8">
        <v>155068</v>
      </c>
      <c r="H14" s="8">
        <v>35222</v>
      </c>
      <c r="I14" s="8">
        <v>46424</v>
      </c>
      <c r="J14" s="8">
        <v>192583</v>
      </c>
      <c r="K14" s="8">
        <v>16317</v>
      </c>
    </row>
    <row r="15" spans="1:11" ht="15" customHeight="1">
      <c r="A15" s="21"/>
      <c r="B15" s="22" t="s">
        <v>15</v>
      </c>
      <c r="C15" s="22"/>
      <c r="D15" s="7" t="s">
        <v>13</v>
      </c>
      <c r="E15" s="8">
        <f t="shared" si="0"/>
        <v>29143</v>
      </c>
      <c r="F15" s="8">
        <v>2204</v>
      </c>
      <c r="G15" s="8">
        <v>7070</v>
      </c>
      <c r="H15" s="8">
        <v>1787</v>
      </c>
      <c r="I15" s="8">
        <v>1930</v>
      </c>
      <c r="J15" s="8">
        <v>8371</v>
      </c>
      <c r="K15" s="8">
        <v>7781</v>
      </c>
    </row>
    <row r="16" spans="1:11" ht="15" customHeight="1">
      <c r="A16" s="21"/>
      <c r="B16" s="22"/>
      <c r="C16" s="22"/>
      <c r="D16" s="7" t="s">
        <v>14</v>
      </c>
      <c r="E16" s="8">
        <f t="shared" si="0"/>
        <v>32700</v>
      </c>
      <c r="F16" s="8">
        <v>925</v>
      </c>
      <c r="G16" s="8">
        <v>8060</v>
      </c>
      <c r="H16" s="8">
        <v>1693</v>
      </c>
      <c r="I16" s="8">
        <v>2403</v>
      </c>
      <c r="J16" s="8">
        <v>9485</v>
      </c>
      <c r="K16" s="8">
        <v>10134</v>
      </c>
    </row>
    <row r="17" spans="1:11" ht="15" customHeight="1">
      <c r="A17" s="19" t="s">
        <v>16</v>
      </c>
      <c r="B17" s="20" t="s">
        <v>12</v>
      </c>
      <c r="C17" s="20"/>
      <c r="D17" s="7" t="s">
        <v>13</v>
      </c>
      <c r="E17" s="8">
        <f t="shared" si="0"/>
        <v>29084</v>
      </c>
      <c r="F17" s="8">
        <v>6170</v>
      </c>
      <c r="G17" s="8">
        <v>6430</v>
      </c>
      <c r="H17" s="8">
        <v>1191</v>
      </c>
      <c r="I17" s="8">
        <v>2582</v>
      </c>
      <c r="J17" s="8">
        <v>11456</v>
      </c>
      <c r="K17" s="8">
        <v>1255</v>
      </c>
    </row>
    <row r="18" spans="1:11" ht="15" customHeight="1">
      <c r="A18" s="19"/>
      <c r="B18" s="20"/>
      <c r="C18" s="20"/>
      <c r="D18" s="7" t="s">
        <v>14</v>
      </c>
      <c r="E18" s="8">
        <f t="shared" si="0"/>
        <v>47726</v>
      </c>
      <c r="F18" s="8">
        <v>10660</v>
      </c>
      <c r="G18" s="8">
        <v>10597</v>
      </c>
      <c r="H18" s="8">
        <v>1706</v>
      </c>
      <c r="I18" s="8">
        <v>4337</v>
      </c>
      <c r="J18" s="8">
        <v>18074</v>
      </c>
      <c r="K18" s="8">
        <v>2352</v>
      </c>
    </row>
    <row r="19" spans="1:11" ht="15" customHeight="1">
      <c r="A19" s="19"/>
      <c r="B19" s="20" t="s">
        <v>17</v>
      </c>
      <c r="C19" s="20"/>
      <c r="D19" s="7" t="s">
        <v>13</v>
      </c>
      <c r="E19" s="8">
        <f t="shared" si="0"/>
        <v>581</v>
      </c>
      <c r="F19" s="8">
        <v>24</v>
      </c>
      <c r="G19" s="8">
        <v>8</v>
      </c>
      <c r="H19" s="8">
        <v>20</v>
      </c>
      <c r="I19" s="8">
        <v>23</v>
      </c>
      <c r="J19" s="9">
        <v>337</v>
      </c>
      <c r="K19" s="8">
        <v>169</v>
      </c>
    </row>
    <row r="20" spans="1:11" ht="15" customHeight="1">
      <c r="A20" s="19"/>
      <c r="B20" s="20"/>
      <c r="C20" s="20"/>
      <c r="D20" s="7" t="s">
        <v>14</v>
      </c>
      <c r="E20" s="8">
        <f t="shared" si="0"/>
        <v>807</v>
      </c>
      <c r="F20" s="8">
        <v>34</v>
      </c>
      <c r="G20" s="8">
        <v>15</v>
      </c>
      <c r="H20" s="8">
        <v>19</v>
      </c>
      <c r="I20" s="8">
        <v>50</v>
      </c>
      <c r="J20" s="8">
        <v>464</v>
      </c>
      <c r="K20" s="8">
        <v>225</v>
      </c>
    </row>
    <row r="21" spans="1:11" ht="15" customHeight="1">
      <c r="A21" s="21" t="s">
        <v>18</v>
      </c>
      <c r="B21" s="10" t="s">
        <v>19</v>
      </c>
      <c r="C21" s="20" t="s">
        <v>20</v>
      </c>
      <c r="D21" s="7" t="s">
        <v>13</v>
      </c>
      <c r="E21" s="8">
        <f t="shared" si="0"/>
        <v>29016</v>
      </c>
      <c r="F21" s="8">
        <v>5762</v>
      </c>
      <c r="G21" s="8">
        <v>7406</v>
      </c>
      <c r="H21" s="8">
        <v>1142</v>
      </c>
      <c r="I21" s="8">
        <v>3380</v>
      </c>
      <c r="J21" s="8">
        <v>10898</v>
      </c>
      <c r="K21" s="8">
        <v>428</v>
      </c>
    </row>
    <row r="22" spans="1:11" ht="15" customHeight="1">
      <c r="A22" s="21"/>
      <c r="B22" s="10" t="s">
        <v>21</v>
      </c>
      <c r="C22" s="20"/>
      <c r="D22" s="7" t="s">
        <v>14</v>
      </c>
      <c r="E22" s="8">
        <f t="shared" si="0"/>
        <v>28059</v>
      </c>
      <c r="F22" s="8">
        <v>5685</v>
      </c>
      <c r="G22" s="8">
        <v>6911</v>
      </c>
      <c r="H22" s="8">
        <v>1018</v>
      </c>
      <c r="I22" s="8">
        <v>3098</v>
      </c>
      <c r="J22" s="8">
        <v>10909</v>
      </c>
      <c r="K22" s="8">
        <v>438</v>
      </c>
    </row>
    <row r="23" spans="1:11" ht="15" customHeight="1">
      <c r="A23" s="21"/>
      <c r="B23" s="10" t="s">
        <v>22</v>
      </c>
      <c r="C23" s="20" t="s">
        <v>23</v>
      </c>
      <c r="D23" s="7" t="s">
        <v>13</v>
      </c>
      <c r="E23" s="8">
        <f t="shared" si="0"/>
        <v>21034</v>
      </c>
      <c r="F23" s="8">
        <v>5938</v>
      </c>
      <c r="G23" s="8">
        <v>5274</v>
      </c>
      <c r="H23" s="8">
        <v>1169</v>
      </c>
      <c r="I23" s="8">
        <v>182</v>
      </c>
      <c r="J23" s="8">
        <v>8210</v>
      </c>
      <c r="K23" s="8">
        <v>261</v>
      </c>
    </row>
    <row r="24" spans="1:11" ht="15" customHeight="1">
      <c r="A24" s="21"/>
      <c r="B24" s="7"/>
      <c r="C24" s="20"/>
      <c r="D24" s="7" t="s">
        <v>14</v>
      </c>
      <c r="E24" s="8">
        <f t="shared" si="0"/>
        <v>20507</v>
      </c>
      <c r="F24" s="8">
        <v>5805</v>
      </c>
      <c r="G24" s="8">
        <v>4757</v>
      </c>
      <c r="H24" s="8">
        <v>1018</v>
      </c>
      <c r="I24" s="8">
        <v>130</v>
      </c>
      <c r="J24" s="8">
        <v>8562</v>
      </c>
      <c r="K24" s="8">
        <v>235</v>
      </c>
    </row>
    <row r="25" spans="1:11" ht="15" customHeight="1">
      <c r="A25" s="21"/>
      <c r="B25" s="20" t="s">
        <v>24</v>
      </c>
      <c r="C25" s="20"/>
      <c r="D25" s="7" t="s">
        <v>14</v>
      </c>
      <c r="E25" s="8">
        <f t="shared" si="0"/>
        <v>12030</v>
      </c>
      <c r="F25" s="8">
        <v>3518</v>
      </c>
      <c r="G25" s="8">
        <v>4505</v>
      </c>
      <c r="H25" s="8">
        <v>146</v>
      </c>
      <c r="I25" s="8">
        <v>1866</v>
      </c>
      <c r="J25" s="9">
        <v>1816</v>
      </c>
      <c r="K25" s="8">
        <v>179</v>
      </c>
    </row>
    <row r="26" spans="1:11" ht="15" customHeight="1">
      <c r="A26" s="21"/>
      <c r="B26" s="10" t="s">
        <v>25</v>
      </c>
      <c r="C26" s="22" t="s">
        <v>20</v>
      </c>
      <c r="D26" s="10" t="s">
        <v>13</v>
      </c>
      <c r="E26" s="8">
        <f t="shared" si="0"/>
        <v>67979</v>
      </c>
      <c r="F26" s="8">
        <v>2661</v>
      </c>
      <c r="G26" s="8">
        <v>5937</v>
      </c>
      <c r="H26" s="8">
        <v>792</v>
      </c>
      <c r="I26" s="8">
        <v>14140</v>
      </c>
      <c r="J26" s="8">
        <v>27914</v>
      </c>
      <c r="K26" s="8">
        <v>16535</v>
      </c>
    </row>
    <row r="27" spans="1:11" ht="15" customHeight="1">
      <c r="A27" s="21"/>
      <c r="B27" s="10" t="s">
        <v>12</v>
      </c>
      <c r="C27" s="22"/>
      <c r="D27" s="10" t="s">
        <v>14</v>
      </c>
      <c r="E27" s="8">
        <f t="shared" si="0"/>
        <v>64090</v>
      </c>
      <c r="F27" s="8">
        <v>2473</v>
      </c>
      <c r="G27" s="8">
        <v>5590</v>
      </c>
      <c r="H27" s="8">
        <v>634</v>
      </c>
      <c r="I27" s="8">
        <v>13177</v>
      </c>
      <c r="J27" s="8">
        <v>27115</v>
      </c>
      <c r="K27" s="8">
        <v>15101</v>
      </c>
    </row>
    <row r="28" spans="1:11" ht="15" customHeight="1">
      <c r="A28" s="21"/>
      <c r="B28" s="10" t="s">
        <v>22</v>
      </c>
      <c r="C28" s="22" t="s">
        <v>23</v>
      </c>
      <c r="D28" s="7" t="s">
        <v>13</v>
      </c>
      <c r="E28" s="8">
        <f t="shared" si="0"/>
        <v>26552</v>
      </c>
      <c r="F28" s="8">
        <v>2637</v>
      </c>
      <c r="G28" s="8">
        <v>4651</v>
      </c>
      <c r="H28" s="8">
        <v>792</v>
      </c>
      <c r="I28" s="8">
        <v>237</v>
      </c>
      <c r="J28" s="8">
        <v>8471</v>
      </c>
      <c r="K28" s="8">
        <v>9764</v>
      </c>
    </row>
    <row r="29" spans="1:11" ht="15" customHeight="1">
      <c r="A29" s="21"/>
      <c r="B29" s="7"/>
      <c r="C29" s="22"/>
      <c r="D29" s="7" t="s">
        <v>14</v>
      </c>
      <c r="E29" s="8">
        <f t="shared" si="0"/>
        <v>24972</v>
      </c>
      <c r="F29" s="8">
        <v>2434</v>
      </c>
      <c r="G29" s="8">
        <v>4471</v>
      </c>
      <c r="H29" s="8">
        <v>634</v>
      </c>
      <c r="I29" s="8">
        <v>182</v>
      </c>
      <c r="J29" s="8">
        <v>8066</v>
      </c>
      <c r="K29" s="8">
        <v>9185</v>
      </c>
    </row>
    <row r="30" spans="1:11" ht="24" customHeight="1">
      <c r="A30" s="21"/>
      <c r="B30" s="20" t="s">
        <v>26</v>
      </c>
      <c r="C30" s="20"/>
      <c r="D30" s="7" t="s">
        <v>14</v>
      </c>
      <c r="E30" s="8">
        <f t="shared" si="0"/>
        <v>12921</v>
      </c>
      <c r="F30" s="8">
        <v>1045</v>
      </c>
      <c r="G30" s="8">
        <v>3008</v>
      </c>
      <c r="H30" s="8">
        <v>0</v>
      </c>
      <c r="I30" s="8">
        <v>2548</v>
      </c>
      <c r="J30" s="9">
        <v>3069</v>
      </c>
      <c r="K30" s="8">
        <v>3251</v>
      </c>
    </row>
    <row r="31" spans="1:11" ht="15" customHeight="1">
      <c r="A31" s="21" t="s">
        <v>27</v>
      </c>
      <c r="B31" s="20" t="s">
        <v>28</v>
      </c>
      <c r="C31" s="20"/>
      <c r="D31" s="7" t="s">
        <v>13</v>
      </c>
      <c r="E31" s="8">
        <f t="shared" si="0"/>
        <v>12071</v>
      </c>
      <c r="F31" s="8">
        <v>0</v>
      </c>
      <c r="G31" s="8">
        <v>1996</v>
      </c>
      <c r="H31" s="8">
        <v>201</v>
      </c>
      <c r="I31" s="8">
        <v>503</v>
      </c>
      <c r="J31" s="8">
        <v>6916</v>
      </c>
      <c r="K31" s="8">
        <v>2455</v>
      </c>
    </row>
    <row r="32" spans="1:11" ht="15" customHeight="1">
      <c r="A32" s="21"/>
      <c r="B32" s="20"/>
      <c r="C32" s="20"/>
      <c r="D32" s="7" t="s">
        <v>14</v>
      </c>
      <c r="E32" s="8">
        <f t="shared" si="0"/>
        <v>16212</v>
      </c>
      <c r="F32" s="8">
        <v>0</v>
      </c>
      <c r="G32" s="8">
        <v>4830</v>
      </c>
      <c r="H32" s="8">
        <v>578</v>
      </c>
      <c r="I32" s="8">
        <v>1087</v>
      </c>
      <c r="J32" s="8">
        <v>7458</v>
      </c>
      <c r="K32" s="8">
        <v>2259</v>
      </c>
    </row>
    <row r="33" spans="1:11" ht="15" customHeight="1">
      <c r="A33" s="21"/>
      <c r="B33" s="20" t="s">
        <v>29</v>
      </c>
      <c r="C33" s="20"/>
      <c r="D33" s="7" t="s">
        <v>13</v>
      </c>
      <c r="E33" s="8">
        <f t="shared" si="0"/>
        <v>676</v>
      </c>
      <c r="F33" s="8">
        <v>0</v>
      </c>
      <c r="G33" s="8">
        <v>54</v>
      </c>
      <c r="H33" s="8">
        <v>16</v>
      </c>
      <c r="I33" s="8">
        <v>122</v>
      </c>
      <c r="J33" s="8">
        <v>309</v>
      </c>
      <c r="K33" s="8">
        <v>175</v>
      </c>
    </row>
    <row r="34" spans="1:11" ht="15" customHeight="1">
      <c r="A34" s="21"/>
      <c r="B34" s="20"/>
      <c r="C34" s="20"/>
      <c r="D34" s="7" t="s">
        <v>14</v>
      </c>
      <c r="E34" s="8">
        <f t="shared" si="0"/>
        <v>1590</v>
      </c>
      <c r="F34" s="8">
        <v>0</v>
      </c>
      <c r="G34" s="8">
        <v>443</v>
      </c>
      <c r="H34" s="8">
        <v>14</v>
      </c>
      <c r="I34" s="8">
        <v>147</v>
      </c>
      <c r="J34" s="8">
        <v>770</v>
      </c>
      <c r="K34" s="8">
        <v>216</v>
      </c>
    </row>
    <row r="35" spans="1:11" ht="15" customHeight="1">
      <c r="A35" s="26" t="s">
        <v>30</v>
      </c>
      <c r="B35" s="26"/>
      <c r="C35" s="26"/>
      <c r="D35" s="26"/>
      <c r="E35" s="11">
        <f t="shared" ref="E35:K35" si="1">SUM(E13:E34)</f>
        <v>1443107</v>
      </c>
      <c r="F35" s="11">
        <f t="shared" si="1"/>
        <v>249415</v>
      </c>
      <c r="G35" s="11">
        <f t="shared" si="1"/>
        <v>363651</v>
      </c>
      <c r="H35" s="11">
        <f t="shared" si="1"/>
        <v>77192</v>
      </c>
      <c r="I35" s="11">
        <f t="shared" si="1"/>
        <v>128039</v>
      </c>
      <c r="J35" s="11">
        <f t="shared" si="1"/>
        <v>513798</v>
      </c>
      <c r="K35" s="11">
        <f t="shared" si="1"/>
        <v>111012</v>
      </c>
    </row>
    <row r="36" spans="1:11" ht="15" customHeight="1">
      <c r="A36" s="30" t="s">
        <v>31</v>
      </c>
      <c r="B36" s="20" t="s">
        <v>28</v>
      </c>
      <c r="C36" s="20"/>
      <c r="D36" s="7" t="s">
        <v>13</v>
      </c>
      <c r="E36" s="8">
        <f>SUM(F36:K36)</f>
        <v>416488</v>
      </c>
      <c r="F36" s="8">
        <v>33302</v>
      </c>
      <c r="G36" s="8">
        <v>275025</v>
      </c>
      <c r="H36" s="8">
        <v>42975</v>
      </c>
      <c r="I36" s="8">
        <v>21236</v>
      </c>
      <c r="J36" s="8">
        <v>32804</v>
      </c>
      <c r="K36" s="8">
        <v>11146</v>
      </c>
    </row>
    <row r="37" spans="1:11" ht="15" customHeight="1">
      <c r="A37" s="30"/>
      <c r="B37" s="20"/>
      <c r="C37" s="20"/>
      <c r="D37" s="7" t="s">
        <v>14</v>
      </c>
      <c r="E37" s="8">
        <f>SUM(F37:K37)</f>
        <v>507123</v>
      </c>
      <c r="F37" s="8">
        <v>34031</v>
      </c>
      <c r="G37" s="8">
        <v>338675</v>
      </c>
      <c r="H37" s="8">
        <v>51916</v>
      </c>
      <c r="I37" s="8">
        <v>30402</v>
      </c>
      <c r="J37" s="8">
        <v>37196</v>
      </c>
      <c r="K37" s="8">
        <v>14903</v>
      </c>
    </row>
    <row r="38" spans="1:11" ht="15" customHeight="1">
      <c r="A38" s="30"/>
      <c r="B38" s="31" t="s">
        <v>32</v>
      </c>
      <c r="C38" s="31"/>
      <c r="D38" s="7" t="s">
        <v>13</v>
      </c>
      <c r="E38" s="8">
        <f>SUM(F38:K38)</f>
        <v>49071</v>
      </c>
      <c r="F38" s="8">
        <v>5377</v>
      </c>
      <c r="G38" s="8">
        <v>13877</v>
      </c>
      <c r="H38" s="8">
        <v>4252</v>
      </c>
      <c r="I38" s="8">
        <v>11740</v>
      </c>
      <c r="J38" s="8">
        <v>1666</v>
      </c>
      <c r="K38" s="8">
        <v>12159</v>
      </c>
    </row>
    <row r="39" spans="1:11" ht="18" customHeight="1">
      <c r="A39" s="30"/>
      <c r="B39" s="31"/>
      <c r="C39" s="31"/>
      <c r="D39" s="7" t="s">
        <v>14</v>
      </c>
      <c r="E39" s="8">
        <f>SUM(F39:K39)</f>
        <v>48343</v>
      </c>
      <c r="F39" s="8">
        <v>1514</v>
      </c>
      <c r="G39" s="8">
        <v>17158</v>
      </c>
      <c r="H39" s="8">
        <v>2839</v>
      </c>
      <c r="I39" s="8">
        <v>13776</v>
      </c>
      <c r="J39" s="8">
        <v>1042</v>
      </c>
      <c r="K39" s="8">
        <v>12014</v>
      </c>
    </row>
    <row r="40" spans="1:11" ht="22.5" customHeight="1">
      <c r="A40" s="26" t="s">
        <v>33</v>
      </c>
      <c r="B40" s="26"/>
      <c r="C40" s="26"/>
      <c r="D40" s="26"/>
      <c r="E40" s="8">
        <f t="shared" ref="E40:K40" si="2">SUM(E35:E39)</f>
        <v>2464132</v>
      </c>
      <c r="F40" s="9">
        <f t="shared" si="2"/>
        <v>323639</v>
      </c>
      <c r="G40" s="8">
        <f t="shared" si="2"/>
        <v>1008386</v>
      </c>
      <c r="H40" s="8">
        <f t="shared" si="2"/>
        <v>179174</v>
      </c>
      <c r="I40" s="8">
        <f t="shared" si="2"/>
        <v>205193</v>
      </c>
      <c r="J40" s="9">
        <f t="shared" si="2"/>
        <v>586506</v>
      </c>
      <c r="K40" s="8">
        <f t="shared" si="2"/>
        <v>161234</v>
      </c>
    </row>
    <row r="41" spans="1:11" ht="18" customHeight="1">
      <c r="A41" s="27" t="s">
        <v>34</v>
      </c>
      <c r="B41" s="27"/>
      <c r="C41" s="27"/>
      <c r="D41" s="27"/>
      <c r="E41" s="8">
        <f>SUM(F41:K41)</f>
        <v>29124</v>
      </c>
      <c r="F41" s="8">
        <v>4894</v>
      </c>
      <c r="G41" s="8">
        <v>9206</v>
      </c>
      <c r="H41" s="8">
        <v>672</v>
      </c>
      <c r="I41" s="8">
        <v>4120</v>
      </c>
      <c r="J41" s="8">
        <v>7387</v>
      </c>
      <c r="K41" s="8">
        <v>2845</v>
      </c>
    </row>
    <row r="42" spans="1:11" ht="15" customHeight="1">
      <c r="A42" s="24" t="s">
        <v>35</v>
      </c>
      <c r="B42" s="28" t="s">
        <v>28</v>
      </c>
      <c r="C42" s="28"/>
      <c r="D42" s="12" t="s">
        <v>13</v>
      </c>
      <c r="E42" s="8">
        <f t="shared" ref="E42:K42" si="3">E13+E17+E21+E23+E31+E36</f>
        <v>922487</v>
      </c>
      <c r="F42" s="8">
        <f t="shared" si="3"/>
        <v>137663</v>
      </c>
      <c r="G42" s="8">
        <f t="shared" si="3"/>
        <v>412701</v>
      </c>
      <c r="H42" s="8">
        <f t="shared" si="3"/>
        <v>74078</v>
      </c>
      <c r="I42" s="8">
        <f t="shared" si="3"/>
        <v>57374</v>
      </c>
      <c r="J42" s="8">
        <f t="shared" si="3"/>
        <v>212829</v>
      </c>
      <c r="K42" s="8">
        <f t="shared" si="3"/>
        <v>27842</v>
      </c>
    </row>
    <row r="43" spans="1:11" ht="15">
      <c r="A43" s="24"/>
      <c r="B43" s="28"/>
      <c r="C43" s="28"/>
      <c r="D43" s="12" t="s">
        <v>14</v>
      </c>
      <c r="E43" s="8">
        <f t="shared" ref="E43:K43" si="4">E14+E18+E22+E24+E32+E37+E25</f>
        <v>1182220</v>
      </c>
      <c r="F43" s="8">
        <f t="shared" si="4"/>
        <v>164648</v>
      </c>
      <c r="G43" s="8">
        <f t="shared" si="4"/>
        <v>525343</v>
      </c>
      <c r="H43" s="8">
        <f t="shared" si="4"/>
        <v>91604</v>
      </c>
      <c r="I43" s="8">
        <f t="shared" si="4"/>
        <v>87344</v>
      </c>
      <c r="J43" s="8">
        <f t="shared" si="4"/>
        <v>276598</v>
      </c>
      <c r="K43" s="8">
        <f t="shared" si="4"/>
        <v>36683</v>
      </c>
    </row>
    <row r="44" spans="1:11" ht="15">
      <c r="A44" s="24"/>
      <c r="B44" s="29" t="s">
        <v>32</v>
      </c>
      <c r="C44" s="29"/>
      <c r="D44" s="12" t="s">
        <v>13</v>
      </c>
      <c r="E44" s="8">
        <f t="shared" ref="E44:K44" si="5">E15+E19+E38+E26+E28+E33</f>
        <v>174002</v>
      </c>
      <c r="F44" s="8">
        <f t="shared" si="5"/>
        <v>12903</v>
      </c>
      <c r="G44" s="8">
        <f t="shared" si="5"/>
        <v>31597</v>
      </c>
      <c r="H44" s="8">
        <f t="shared" si="5"/>
        <v>7659</v>
      </c>
      <c r="I44" s="8">
        <f t="shared" si="5"/>
        <v>28192</v>
      </c>
      <c r="J44" s="8">
        <f t="shared" si="5"/>
        <v>47068</v>
      </c>
      <c r="K44" s="8">
        <f t="shared" si="5"/>
        <v>46583</v>
      </c>
    </row>
    <row r="45" spans="1:11" ht="15">
      <c r="A45" s="24"/>
      <c r="B45" s="29"/>
      <c r="C45" s="29"/>
      <c r="D45" s="12" t="s">
        <v>14</v>
      </c>
      <c r="E45" s="8">
        <f t="shared" ref="E45:K45" si="6">E16+E20+E27+E29+E30+E34+E39</f>
        <v>185423</v>
      </c>
      <c r="F45" s="8">
        <f t="shared" si="6"/>
        <v>8425</v>
      </c>
      <c r="G45" s="8">
        <f t="shared" si="6"/>
        <v>38745</v>
      </c>
      <c r="H45" s="8">
        <f t="shared" si="6"/>
        <v>5833</v>
      </c>
      <c r="I45" s="8">
        <f t="shared" si="6"/>
        <v>32283</v>
      </c>
      <c r="J45" s="8">
        <f t="shared" si="6"/>
        <v>50011</v>
      </c>
      <c r="K45" s="8">
        <f t="shared" si="6"/>
        <v>50126</v>
      </c>
    </row>
    <row r="46" spans="1:11" ht="15.75">
      <c r="A46" s="24"/>
      <c r="B46" s="26" t="s">
        <v>35</v>
      </c>
      <c r="C46" s="26"/>
      <c r="D46" s="26"/>
      <c r="E46" s="13">
        <f t="shared" ref="E46:K46" si="7">SUM(E42:E45)</f>
        <v>2464132</v>
      </c>
      <c r="F46" s="13">
        <f t="shared" si="7"/>
        <v>323639</v>
      </c>
      <c r="G46" s="13">
        <f t="shared" si="7"/>
        <v>1008386</v>
      </c>
      <c r="H46" s="13">
        <f t="shared" si="7"/>
        <v>179174</v>
      </c>
      <c r="I46" s="13">
        <f t="shared" si="7"/>
        <v>205193</v>
      </c>
      <c r="J46" s="13">
        <f t="shared" si="7"/>
        <v>586506</v>
      </c>
      <c r="K46" s="13">
        <f t="shared" si="7"/>
        <v>161234</v>
      </c>
    </row>
    <row r="50" spans="5:5" ht="42" customHeight="1">
      <c r="E50" s="2"/>
    </row>
    <row r="51" spans="5:5" ht="24.95" customHeight="1"/>
  </sheetData>
  <mergeCells count="38">
    <mergeCell ref="B38:C39"/>
    <mergeCell ref="C28:C29"/>
    <mergeCell ref="B30:C30"/>
    <mergeCell ref="B31:C32"/>
    <mergeCell ref="B33:C34"/>
    <mergeCell ref="A35:D35"/>
    <mergeCell ref="A1:K7"/>
    <mergeCell ref="A42:A46"/>
    <mergeCell ref="A8:K8"/>
    <mergeCell ref="B46:D46"/>
    <mergeCell ref="A40:D40"/>
    <mergeCell ref="A41:D41"/>
    <mergeCell ref="B42:C43"/>
    <mergeCell ref="B44:C45"/>
    <mergeCell ref="A36:A39"/>
    <mergeCell ref="B36:C37"/>
    <mergeCell ref="A31:A34"/>
    <mergeCell ref="A21:A30"/>
    <mergeCell ref="C21:C22"/>
    <mergeCell ref="C23:C24"/>
    <mergeCell ref="B25:C25"/>
    <mergeCell ref="C26:C27"/>
    <mergeCell ref="A17:A20"/>
    <mergeCell ref="B17:C18"/>
    <mergeCell ref="B19:C20"/>
    <mergeCell ref="A13:A16"/>
    <mergeCell ref="B13:C14"/>
    <mergeCell ref="B15:C16"/>
    <mergeCell ref="A9:K9"/>
    <mergeCell ref="A10:K10"/>
    <mergeCell ref="C11:D11"/>
    <mergeCell ref="K11:K12"/>
    <mergeCell ref="E11:E12"/>
    <mergeCell ref="F11:F12"/>
    <mergeCell ref="G11:G12"/>
    <mergeCell ref="H11:H12"/>
    <mergeCell ref="I11:I12"/>
    <mergeCell ref="J11:J12"/>
  </mergeCells>
  <pageMargins left="0.7" right="0.7" top="0.75" bottom="0.75" header="0.3" footer="0.3"/>
  <pageSetup scale="7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TWUZXU4UYYY7-944396957-36255</_dlc_DocId>
    <_dlc_DocIdUrl xmlns="a5cd8edf-193d-454e-be79-0a753d5be6e1">
      <Url>http://localhost/_layouts/15/DocIdRedir.aspx?ID=TWUZXU4UYYY7-944396957-36255</Url>
      <Description>TWUZXU4UYYY7-944396957-36255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4997CCCC-E2FB-4235-B382-5B166F21FECE}"/>
</file>

<file path=customXml/itemProps2.xml><?xml version="1.0" encoding="utf-8"?>
<ds:datastoreItem xmlns:ds="http://schemas.openxmlformats.org/officeDocument/2006/customXml" ds:itemID="{488499C4-7187-4B23-A516-BCE64CC9AB04}"/>
</file>

<file path=customXml/itemProps3.xml><?xml version="1.0" encoding="utf-8"?>
<ds:datastoreItem xmlns:ds="http://schemas.openxmlformats.org/officeDocument/2006/customXml" ds:itemID="{8C5C68B0-E031-4CA4-A167-BC3B431B3B65}"/>
</file>

<file path=customXml/itemProps4.xml><?xml version="1.0" encoding="utf-8"?>
<ds:datastoreItem xmlns:ds="http://schemas.openxmlformats.org/officeDocument/2006/customXml" ds:itemID="{50B40EEE-4328-4457-A03F-6F4078F199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جدول45 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2020-12-27T06:59:30Z</cp:lastPrinted>
  <dcterms:created xsi:type="dcterms:W3CDTF">2020-10-22T08:10:06Z</dcterms:created>
  <dcterms:modified xsi:type="dcterms:W3CDTF">2020-12-28T15:34:47Z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c13cf5c6-e482-4a6a-b02b-18b0ec9926f2</vt:lpwstr>
  </property>
</Properties>
</file>